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D:\ShareCache\何甜\【旅院学生工作】\07.评奖评优\2025年奖学金\旅游学院关于评选2025年中山大学长隆旅游教育基金奖助学金的通知\旅游学院关于2025年中山大学长隆旅游教育基金奖助学金评审结果的通知\"/>
    </mc:Choice>
  </mc:AlternateContent>
  <xr:revisionPtr revIDLastSave="0" documentId="13_ncr:1_{6649E482-D4D5-45B4-8E0F-175FD2F0B63D}" xr6:coauthVersionLast="47" xr6:coauthVersionMax="47" xr10:uidLastSave="{00000000-0000-0000-0000-000000000000}"/>
  <bookViews>
    <workbookView xWindow="-110" yWindow="-110" windowWidth="21820" windowHeight="13900" firstSheet="3" activeTab="6" xr2:uid="{00000000-000D-0000-FFFF-FFFF00000000}"/>
  </bookViews>
  <sheets>
    <sheet name="研究生励志助学金" sheetId="1" r:id="rId1"/>
    <sheet name="研究生学业奖助金" sheetId="2" r:id="rId2"/>
    <sheet name="研究生优秀毕业生奖学金" sheetId="3" r:id="rId3"/>
    <sheet name="本科生励志助学金" sheetId="4" r:id="rId4"/>
    <sheet name="体育竞赛奖学金" sheetId="5" r:id="rId5"/>
    <sheet name="优秀青年骨干奖学金" sheetId="6" r:id="rId6"/>
    <sheet name="传播贡献奖学金" sheetId="7" r:id="rId7"/>
  </sheets>
  <definedNames>
    <definedName name="_xlnm._FilterDatabase" localSheetId="3" hidden="1">本科生励志助学金!$A$2:$C$21</definedName>
    <definedName name="_xlnm._FilterDatabase" localSheetId="6" hidden="1">传播贡献奖学金!$A$2:$D$22</definedName>
    <definedName name="_xlnm._FilterDatabase" localSheetId="4" hidden="1">体育竞赛奖学金!$A$2:$E$12</definedName>
    <definedName name="_xlnm._FilterDatabase" localSheetId="0" hidden="1">研究生励志助学金!$A$2:$D$30</definedName>
    <definedName name="_xlnm._FilterDatabase" localSheetId="1" hidden="1">研究生学业奖助金!$A$2:$D$29</definedName>
    <definedName name="_xlnm._FilterDatabase" localSheetId="5" hidden="1">优秀青年骨干奖学金!$A$2:$D$18</definedName>
    <definedName name="_xlnm.Print_Titles" localSheetId="4">体育竞赛奖学金!$1:$2</definedName>
    <definedName name="_xlnm.Print_Titles" localSheetId="1">研究生学业奖助金!$1:$2</definedName>
    <definedName name="_xlnm.Print_Titles" localSheetId="5">优秀青年骨干奖学金!$1:$2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3" l="1"/>
  <c r="E9" i="5"/>
  <c r="E5" i="5"/>
  <c r="D22" i="7"/>
  <c r="D18" i="6"/>
  <c r="E11" i="5"/>
  <c r="E8" i="5"/>
  <c r="E6" i="5"/>
  <c r="D29" i="2"/>
  <c r="D30" i="1"/>
  <c r="E12" i="5" l="1"/>
</calcChain>
</file>

<file path=xl/sharedStrings.xml><?xml version="1.0" encoding="utf-8"?>
<sst xmlns="http://schemas.openxmlformats.org/spreadsheetml/2006/main" count="238" uniqueCount="193">
  <si>
    <t>序号</t>
  </si>
  <si>
    <t>2025年中山大学长隆旅游教育基金研究生励志助学金汇总表</t>
  </si>
  <si>
    <t>姓名</t>
  </si>
  <si>
    <t>学号</t>
  </si>
  <si>
    <t>应发金额</t>
  </si>
  <si>
    <t>李新静</t>
  </si>
  <si>
    <t>22110742</t>
  </si>
  <si>
    <t>无</t>
  </si>
  <si>
    <t>罗卉</t>
  </si>
  <si>
    <t>22110743</t>
  </si>
  <si>
    <t>韩磊</t>
  </si>
  <si>
    <t>22110745</t>
  </si>
  <si>
    <t>郭婷婷</t>
  </si>
  <si>
    <t>22110748</t>
  </si>
  <si>
    <t>黎镇霆</t>
  </si>
  <si>
    <t>23110790</t>
  </si>
  <si>
    <t>宋亚亚</t>
  </si>
  <si>
    <t>23110794</t>
  </si>
  <si>
    <t>姜有根</t>
  </si>
  <si>
    <t>23110801</t>
  </si>
  <si>
    <t>沙甫拉·努尔别克</t>
  </si>
  <si>
    <t>23110812</t>
  </si>
  <si>
    <t>何萍</t>
  </si>
  <si>
    <t>23213197</t>
  </si>
  <si>
    <t>李思进</t>
  </si>
  <si>
    <t>23213201</t>
  </si>
  <si>
    <t>李怡歆楠</t>
  </si>
  <si>
    <t>23213202</t>
  </si>
  <si>
    <t>刘妙玲</t>
  </si>
  <si>
    <t>23213204</t>
  </si>
  <si>
    <t>卫文婕</t>
  </si>
  <si>
    <t>23213211</t>
  </si>
  <si>
    <t>吴创举</t>
  </si>
  <si>
    <t>23213214</t>
  </si>
  <si>
    <t>吴伟勋</t>
  </si>
  <si>
    <t>23213215</t>
  </si>
  <si>
    <t>周弦</t>
  </si>
  <si>
    <t>23213227</t>
  </si>
  <si>
    <t>黄丽满</t>
  </si>
  <si>
    <t>24110901</t>
  </si>
  <si>
    <t>曾艳芳</t>
  </si>
  <si>
    <t>24110910</t>
  </si>
  <si>
    <t>刘筱筱</t>
  </si>
  <si>
    <t>24213171</t>
  </si>
  <si>
    <t>许伟</t>
  </si>
  <si>
    <t>24213183</t>
  </si>
  <si>
    <t>薛亚鹏</t>
  </si>
  <si>
    <t>24213184</t>
  </si>
  <si>
    <t>杨鲁</t>
  </si>
  <si>
    <t>24213185</t>
  </si>
  <si>
    <t>周浪</t>
  </si>
  <si>
    <t>24213193</t>
  </si>
  <si>
    <t>张宁</t>
  </si>
  <si>
    <t>25110998</t>
  </si>
  <si>
    <t>陈怡</t>
  </si>
  <si>
    <t>25213187</t>
  </si>
  <si>
    <t>丁天一</t>
  </si>
  <si>
    <t>25213189</t>
  </si>
  <si>
    <t>毛凯丽</t>
  </si>
  <si>
    <t>25213205</t>
  </si>
  <si>
    <t>2025年中山大学长隆旅游教育基金研究生学业奖助金汇总表</t>
  </si>
  <si>
    <t>瞿华良</t>
  </si>
  <si>
    <t>24213196</t>
  </si>
  <si>
    <t>郑呈乐</t>
  </si>
  <si>
    <t>24213191</t>
  </si>
  <si>
    <t>姚艺坤</t>
  </si>
  <si>
    <t>23213223</t>
  </si>
  <si>
    <t>安悦绮</t>
  </si>
  <si>
    <t>23213193</t>
  </si>
  <si>
    <t>袁志辉</t>
  </si>
  <si>
    <t>24213186</t>
  </si>
  <si>
    <t>杨淑惠</t>
  </si>
  <si>
    <t>23213218</t>
  </si>
  <si>
    <t>符世祖</t>
  </si>
  <si>
    <t>25213190</t>
  </si>
  <si>
    <t>王金珠</t>
  </si>
  <si>
    <t>25213209</t>
  </si>
  <si>
    <t>袁雄渝</t>
  </si>
  <si>
    <t>23213224</t>
  </si>
  <si>
    <t>孙月圆</t>
  </si>
  <si>
    <t>25213207</t>
  </si>
  <si>
    <t>黄幸吟</t>
  </si>
  <si>
    <t>24213165</t>
  </si>
  <si>
    <t>李雪</t>
  </si>
  <si>
    <t>24213168</t>
  </si>
  <si>
    <t>梁炜怡</t>
  </si>
  <si>
    <t>24213170</t>
  </si>
  <si>
    <t>李方诗</t>
  </si>
  <si>
    <t>25213197</t>
  </si>
  <si>
    <t>盛文奕</t>
  </si>
  <si>
    <t>24213173</t>
  </si>
  <si>
    <t>郑力升</t>
  </si>
  <si>
    <t>25220048</t>
  </si>
  <si>
    <t>徐诚</t>
  </si>
  <si>
    <t>23213217</t>
  </si>
  <si>
    <t>姚培琪</t>
  </si>
  <si>
    <t>23213222</t>
  </si>
  <si>
    <t>方妍</t>
  </si>
  <si>
    <t>23213196</t>
  </si>
  <si>
    <t>温于婷</t>
  </si>
  <si>
    <t>23213212</t>
  </si>
  <si>
    <t>邝瑞影</t>
  </si>
  <si>
    <t>24213195</t>
  </si>
  <si>
    <t>温在鸿</t>
  </si>
  <si>
    <t>23213213</t>
  </si>
  <si>
    <t>2025年中山大学长隆旅游教育基金研究生优秀毕业生奖学金汇总表</t>
  </si>
  <si>
    <t>林志威</t>
  </si>
  <si>
    <t>21110712</t>
  </si>
  <si>
    <t>2025年中山大学长隆旅游教育基金本科生励志助学金汇总表</t>
  </si>
  <si>
    <t>卜晓彤</t>
  </si>
  <si>
    <t>吴倩</t>
  </si>
  <si>
    <t>余晴</t>
  </si>
  <si>
    <t>张雨欣</t>
  </si>
  <si>
    <t>陈紫欣</t>
  </si>
  <si>
    <t>法如合·艾迪海木</t>
  </si>
  <si>
    <t>范国政</t>
  </si>
  <si>
    <t>黄春对</t>
  </si>
  <si>
    <t>黄兰燕</t>
  </si>
  <si>
    <t>黄涛</t>
  </si>
  <si>
    <t>黄炜欣</t>
  </si>
  <si>
    <t>刘秀华</t>
  </si>
  <si>
    <t>袁欢</t>
  </si>
  <si>
    <t>钟浩然</t>
  </si>
  <si>
    <t>何嘉慧</t>
  </si>
  <si>
    <t>蔡依涵</t>
  </si>
  <si>
    <t>鲁红艳</t>
  </si>
  <si>
    <t>尹龙颜</t>
  </si>
  <si>
    <t>2025年中山大学长隆旅游教育基金体育竞赛奖学金汇总表</t>
  </si>
  <si>
    <t>吕超然</t>
  </si>
  <si>
    <t>庞博</t>
  </si>
  <si>
    <t>肖逸童</t>
  </si>
  <si>
    <t>21303751 趙俏（已毕业）、21303197 邹梓楠（已毕业）、22328012 陈炜华、21303229 邓宝欣（已毕业）、23328002 阿旺巴宗、23328015 丁雅楠、23328079 肖逸童、22328021 何佳慧、21303054 张恩玥（已毕业）、23328028 黄兰燕、23328063 曙列恩·屈格拉</t>
  </si>
  <si>
    <t>黄奕兴</t>
  </si>
  <si>
    <t>黄奕兴（队长）、aung myo paing、吴创举、林志威（已毕业）、陶长江（已毕业）、沙甫拉·努尔别克、何佳慧、吴俏、曾馨莹（已毕业）、伍姣（已毕业）</t>
  </si>
  <si>
    <t>Aung Myo Paing</t>
  </si>
  <si>
    <t>张悦</t>
  </si>
  <si>
    <t>张悦，杜涵霖（学号21303454），付吉祥（前学号为21303034，现学号为25213191），以及另外7人为外单位</t>
  </si>
  <si>
    <t>2025年中山大学长隆旅游教育基金优秀青年骨干奖学金汇总表</t>
  </si>
  <si>
    <t>所在评奖单位</t>
  </si>
  <si>
    <t>被推荐人姓名</t>
  </si>
  <si>
    <t>22级规划班</t>
  </si>
  <si>
    <t>钟敬棠</t>
  </si>
  <si>
    <t>22级会展班</t>
  </si>
  <si>
    <t>郑睦凡</t>
  </si>
  <si>
    <t>潘敏</t>
  </si>
  <si>
    <t>22级酒店班</t>
  </si>
  <si>
    <t>23级规划班</t>
  </si>
  <si>
    <t>方一舟</t>
  </si>
  <si>
    <t>23级博士班</t>
  </si>
  <si>
    <t>赵雨僖</t>
  </si>
  <si>
    <t>24级硕士班</t>
  </si>
  <si>
    <t>旅游学院团委</t>
  </si>
  <si>
    <t>曹琦</t>
  </si>
  <si>
    <t>丁文钦</t>
  </si>
  <si>
    <t>旅游学院学生会</t>
  </si>
  <si>
    <t>陈佳</t>
  </si>
  <si>
    <t>研究生会</t>
  </si>
  <si>
    <t>学生第一党支部</t>
  </si>
  <si>
    <t>邓铠晴</t>
  </si>
  <si>
    <t>学生第二党支部</t>
  </si>
  <si>
    <t>学生第三党支部</t>
  </si>
  <si>
    <t>刘馨月</t>
  </si>
  <si>
    <t>学生第四党支部</t>
  </si>
  <si>
    <t>张亦弛</t>
  </si>
  <si>
    <t>学生第六党支部</t>
  </si>
  <si>
    <t>徐超楠</t>
  </si>
  <si>
    <t>2025年中山大学长隆旅游教育基金传播贡献奖学金汇总表</t>
  </si>
  <si>
    <t>李承锦</t>
  </si>
  <si>
    <t>陈艺佳</t>
  </si>
  <si>
    <t>秦珮淇</t>
  </si>
  <si>
    <t>陈思宁</t>
  </si>
  <si>
    <t>陈雯敏</t>
  </si>
  <si>
    <t>丰洹羽</t>
  </si>
  <si>
    <t>朱思烨</t>
  </si>
  <si>
    <t>张欣怡</t>
  </si>
  <si>
    <t>王一伊</t>
  </si>
  <si>
    <t>伍喆</t>
  </si>
  <si>
    <t>唐晴</t>
  </si>
  <si>
    <t>矫浩悦</t>
  </si>
  <si>
    <t>胡希</t>
  </si>
  <si>
    <t>杨璐宁</t>
  </si>
  <si>
    <t>祁慧文</t>
  </si>
  <si>
    <t>合计</t>
  </si>
  <si>
    <t>张凌媛</t>
  </si>
  <si>
    <t>21110720</t>
  </si>
  <si>
    <t>队员：庞博、廖月昊、付吉祥、冯炜琦（已毕业）、熊晋贤、杜涵霖、袁靖、陈盛誉、穆迪</t>
    <phoneticPr fontId="19" type="noConversion"/>
  </si>
  <si>
    <t>周弦、张彤（毕业生）、冯炜琦（毕业生），戴其蔓（毕业生），黎洪莹</t>
    <phoneticPr fontId="19" type="noConversion"/>
  </si>
  <si>
    <t>黄靖雯</t>
  </si>
  <si>
    <t>22213154</t>
  </si>
  <si>
    <t>22213157</t>
  </si>
  <si>
    <t>阮华莉</t>
  </si>
  <si>
    <t>22213164</t>
  </si>
  <si>
    <t>其他组员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</si>
</sst>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3" formatCode="_ * #,##0.00_ ;_ * \-#,##0.00_ ;_ * &quot;-&quot;??_ ;_ @_ "/>
  </numFmts>
  <fonts count="26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等线"/>
      <charset val="134"/>
    </font>
    <font>
      <b/>
      <sz val="20"/>
      <color rgb="FF000000"/>
      <name val="等线"/>
      <charset val="134"/>
    </font>
    <font>
      <b/>
      <sz val="12"/>
      <color rgb="FF000000"/>
      <name val="等线"/>
      <charset val="134"/>
    </font>
    <font>
      <b/>
      <sz val="12"/>
      <color rgb="FFFF0000"/>
      <name val="等线"/>
      <charset val="134"/>
    </font>
    <font>
      <sz val="12"/>
      <color rgb="FF000000"/>
      <name val="等线"/>
      <charset val="134"/>
    </font>
    <font>
      <sz val="12"/>
      <color rgb="FFFF0000"/>
      <name val="等线"/>
      <charset val="134"/>
    </font>
    <font>
      <sz val="11"/>
      <color theme="1"/>
      <name val="等线"/>
      <charset val="134"/>
    </font>
    <font>
      <b/>
      <sz val="10"/>
      <color rgb="FF000000"/>
      <name val="等线"/>
      <charset val="134"/>
    </font>
    <font>
      <b/>
      <sz val="10"/>
      <color rgb="FFFF0000"/>
      <name val="等线"/>
      <charset val="134"/>
    </font>
    <font>
      <sz val="10"/>
      <color theme="1"/>
      <name val="等线"/>
      <charset val="134"/>
    </font>
    <font>
      <sz val="10"/>
      <color rgb="FFFF0000"/>
      <name val="等线"/>
      <charset val="134"/>
    </font>
    <font>
      <sz val="11"/>
      <color rgb="FFFF0000"/>
      <name val="等线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0"/>
      <color theme="1"/>
      <name val="等线"/>
      <charset val="134"/>
    </font>
    <font>
      <sz val="10"/>
      <color rgb="FF000000"/>
      <name val="等线"/>
      <charset val="134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rgb="FF000000"/>
      <name val="等线"/>
      <family val="3"/>
      <charset val="134"/>
    </font>
    <font>
      <sz val="11"/>
      <color rgb="FFFF0000"/>
      <name val="宋体"/>
      <family val="3"/>
      <charset val="134"/>
      <scheme val="minor"/>
    </font>
    <font>
      <sz val="10"/>
      <color theme="1"/>
      <name val="等线"/>
      <family val="3"/>
      <charset val="134"/>
    </font>
    <font>
      <b/>
      <sz val="14"/>
      <color rgb="FF000000"/>
      <name val="等线"/>
      <family val="3"/>
      <charset val="134"/>
    </font>
    <font>
      <b/>
      <sz val="12"/>
      <color rgb="FF000000"/>
      <name val="等线"/>
      <family val="3"/>
      <charset val="134"/>
    </font>
    <font>
      <b/>
      <sz val="10"/>
      <color theme="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C003"/>
        <bgColor rgb="FFFFC003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7" fillId="0" borderId="1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43" fontId="0" fillId="0" borderId="0" xfId="0" applyNumberForma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3" fontId="10" fillId="2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43" fontId="13" fillId="0" borderId="0" xfId="0" applyNumberFormat="1" applyFont="1">
      <alignment vertical="center"/>
    </xf>
    <xf numFmtId="0" fontId="14" fillId="0" borderId="0" xfId="0" applyFont="1">
      <alignment vertical="center"/>
    </xf>
    <xf numFmtId="43" fontId="15" fillId="0" borderId="0" xfId="0" applyNumberFormat="1" applyFont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3" fontId="10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2" fillId="0" borderId="1" xfId="0" applyNumberFormat="1" applyFont="1" applyBorder="1" applyAlignment="1">
      <alignment horizontal="center" vertical="center" wrapText="1"/>
    </xf>
    <xf numFmtId="43" fontId="15" fillId="0" borderId="0" xfId="0" applyNumberFormat="1" applyFont="1" applyAlignment="1">
      <alignment horizontal="center" vertical="center"/>
    </xf>
    <xf numFmtId="0" fontId="0" fillId="0" borderId="0" xfId="0" applyAlignment="1">
      <alignment vertical="center" wrapText="1"/>
    </xf>
    <xf numFmtId="43" fontId="0" fillId="0" borderId="0" xfId="0" applyNumberFormat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43" fontId="17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3" fontId="13" fillId="0" borderId="0" xfId="0" applyNumberFormat="1" applyFont="1" applyAlignment="1">
      <alignment vertical="center" wrapText="1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center" vertical="center" wrapText="1"/>
    </xf>
    <xf numFmtId="0" fontId="21" fillId="0" borderId="0" xfId="0" applyFo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43" fontId="24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43" fontId="23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3" fontId="12" fillId="0" borderId="1" xfId="0" applyNumberFormat="1" applyFont="1" applyFill="1" applyBorder="1" applyAlignment="1">
      <alignment vertical="center" wrapText="1"/>
    </xf>
    <xf numFmtId="0" fontId="0" fillId="0" borderId="0" xfId="0" applyFill="1">
      <alignment vertical="center"/>
    </xf>
  </cellXfs>
  <cellStyles count="1">
    <cellStyle name="常规" xfId="0" builtinId="0"/>
  </cellStyles>
  <dxfs count="2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26"/>
      <tableStyleElement type="headerRow" dxfId="25"/>
      <tableStyleElement type="totalRow" dxfId="24"/>
      <tableStyleElement type="firstColumn" dxfId="23"/>
      <tableStyleElement type="lastColumn" dxfId="22"/>
      <tableStyleElement type="firstRowStripe" dxfId="21"/>
      <tableStyleElement type="firstColumnStripe" dxfId="20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0"/>
  <sheetViews>
    <sheetView topLeftCell="A16" zoomScale="107" workbookViewId="0">
      <selection activeCell="D15" sqref="D15"/>
    </sheetView>
  </sheetViews>
  <sheetFormatPr defaultColWidth="9" defaultRowHeight="14" x14ac:dyDescent="0.25"/>
  <cols>
    <col min="1" max="1" width="4.6328125" customWidth="1"/>
    <col min="2" max="2" width="9" style="25"/>
    <col min="4" max="4" width="16.36328125" style="11" customWidth="1"/>
  </cols>
  <sheetData>
    <row r="1" spans="1:4" ht="43.5" customHeight="1" x14ac:dyDescent="0.25">
      <c r="A1" s="37" t="s">
        <v>1</v>
      </c>
      <c r="B1" s="37"/>
      <c r="C1" s="37"/>
      <c r="D1" s="38"/>
    </row>
    <row r="2" spans="1:4" s="30" customFormat="1" x14ac:dyDescent="0.25">
      <c r="A2" s="19" t="s">
        <v>0</v>
      </c>
      <c r="B2" s="19" t="s">
        <v>2</v>
      </c>
      <c r="C2" s="19" t="s">
        <v>3</v>
      </c>
      <c r="D2" s="21" t="s">
        <v>4</v>
      </c>
    </row>
    <row r="3" spans="1:4" s="3" customFormat="1" x14ac:dyDescent="0.25">
      <c r="A3" s="15">
        <v>1</v>
      </c>
      <c r="B3" s="22" t="s">
        <v>5</v>
      </c>
      <c r="C3" s="15" t="s">
        <v>6</v>
      </c>
      <c r="D3" s="23">
        <v>5000</v>
      </c>
    </row>
    <row r="4" spans="1:4" s="3" customFormat="1" x14ac:dyDescent="0.25">
      <c r="A4" s="15">
        <v>2</v>
      </c>
      <c r="B4" s="22" t="s">
        <v>8</v>
      </c>
      <c r="C4" s="15" t="s">
        <v>9</v>
      </c>
      <c r="D4" s="23">
        <v>5000</v>
      </c>
    </row>
    <row r="5" spans="1:4" s="3" customFormat="1" x14ac:dyDescent="0.25">
      <c r="A5" s="15">
        <v>3</v>
      </c>
      <c r="B5" s="22" t="s">
        <v>10</v>
      </c>
      <c r="C5" s="15" t="s">
        <v>11</v>
      </c>
      <c r="D5" s="23">
        <v>5000</v>
      </c>
    </row>
    <row r="6" spans="1:4" s="3" customFormat="1" x14ac:dyDescent="0.25">
      <c r="A6" s="15">
        <v>4</v>
      </c>
      <c r="B6" s="22" t="s">
        <v>12</v>
      </c>
      <c r="C6" s="15" t="s">
        <v>13</v>
      </c>
      <c r="D6" s="23">
        <v>5000</v>
      </c>
    </row>
    <row r="7" spans="1:4" s="3" customFormat="1" x14ac:dyDescent="0.25">
      <c r="A7" s="15">
        <v>5</v>
      </c>
      <c r="B7" s="22" t="s">
        <v>14</v>
      </c>
      <c r="C7" s="15" t="s">
        <v>15</v>
      </c>
      <c r="D7" s="23">
        <v>5000</v>
      </c>
    </row>
    <row r="8" spans="1:4" s="3" customFormat="1" x14ac:dyDescent="0.25">
      <c r="A8" s="15">
        <v>6</v>
      </c>
      <c r="B8" s="22" t="s">
        <v>16</v>
      </c>
      <c r="C8" s="15" t="s">
        <v>17</v>
      </c>
      <c r="D8" s="23">
        <v>5000</v>
      </c>
    </row>
    <row r="9" spans="1:4" s="3" customFormat="1" x14ac:dyDescent="0.25">
      <c r="A9" s="15">
        <v>7</v>
      </c>
      <c r="B9" s="22" t="s">
        <v>18</v>
      </c>
      <c r="C9" s="15" t="s">
        <v>19</v>
      </c>
      <c r="D9" s="23">
        <v>5000</v>
      </c>
    </row>
    <row r="10" spans="1:4" s="3" customFormat="1" ht="26" x14ac:dyDescent="0.25">
      <c r="A10" s="15">
        <v>8</v>
      </c>
      <c r="B10" s="22" t="s">
        <v>20</v>
      </c>
      <c r="C10" s="15" t="s">
        <v>21</v>
      </c>
      <c r="D10" s="23">
        <v>5000</v>
      </c>
    </row>
    <row r="11" spans="1:4" s="3" customFormat="1" x14ac:dyDescent="0.25">
      <c r="A11" s="15">
        <v>9</v>
      </c>
      <c r="B11" s="22" t="s">
        <v>22</v>
      </c>
      <c r="C11" s="15" t="s">
        <v>23</v>
      </c>
      <c r="D11" s="23">
        <v>2000</v>
      </c>
    </row>
    <row r="12" spans="1:4" s="3" customFormat="1" x14ac:dyDescent="0.25">
      <c r="A12" s="15">
        <v>10</v>
      </c>
      <c r="B12" s="22" t="s">
        <v>24</v>
      </c>
      <c r="C12" s="15" t="s">
        <v>25</v>
      </c>
      <c r="D12" s="23">
        <v>2000</v>
      </c>
    </row>
    <row r="13" spans="1:4" s="3" customFormat="1" x14ac:dyDescent="0.25">
      <c r="A13" s="15">
        <v>11</v>
      </c>
      <c r="B13" s="22" t="s">
        <v>26</v>
      </c>
      <c r="C13" s="15" t="s">
        <v>27</v>
      </c>
      <c r="D13" s="23">
        <v>2000</v>
      </c>
    </row>
    <row r="14" spans="1:4" s="3" customFormat="1" x14ac:dyDescent="0.25">
      <c r="A14" s="15">
        <v>12</v>
      </c>
      <c r="B14" s="22" t="s">
        <v>28</v>
      </c>
      <c r="C14" s="15" t="s">
        <v>29</v>
      </c>
      <c r="D14" s="23">
        <v>2000</v>
      </c>
    </row>
    <row r="15" spans="1:4" s="3" customFormat="1" x14ac:dyDescent="0.25">
      <c r="A15" s="15">
        <v>13</v>
      </c>
      <c r="B15" s="22" t="s">
        <v>30</v>
      </c>
      <c r="C15" s="15" t="s">
        <v>31</v>
      </c>
      <c r="D15" s="23">
        <v>2000</v>
      </c>
    </row>
    <row r="16" spans="1:4" s="3" customFormat="1" x14ac:dyDescent="0.25">
      <c r="A16" s="15">
        <v>14</v>
      </c>
      <c r="B16" s="22" t="s">
        <v>32</v>
      </c>
      <c r="C16" s="15" t="s">
        <v>33</v>
      </c>
      <c r="D16" s="23">
        <v>2000</v>
      </c>
    </row>
    <row r="17" spans="1:4" s="3" customFormat="1" x14ac:dyDescent="0.25">
      <c r="A17" s="15">
        <v>15</v>
      </c>
      <c r="B17" s="22" t="s">
        <v>34</v>
      </c>
      <c r="C17" s="15" t="s">
        <v>35</v>
      </c>
      <c r="D17" s="23">
        <v>2000</v>
      </c>
    </row>
    <row r="18" spans="1:4" s="3" customFormat="1" x14ac:dyDescent="0.25">
      <c r="A18" s="15">
        <v>16</v>
      </c>
      <c r="B18" s="22" t="s">
        <v>36</v>
      </c>
      <c r="C18" s="15" t="s">
        <v>37</v>
      </c>
      <c r="D18" s="23">
        <v>2000</v>
      </c>
    </row>
    <row r="19" spans="1:4" s="3" customFormat="1" x14ac:dyDescent="0.25">
      <c r="A19" s="15">
        <v>17</v>
      </c>
      <c r="B19" s="22" t="s">
        <v>38</v>
      </c>
      <c r="C19" s="15" t="s">
        <v>39</v>
      </c>
      <c r="D19" s="23">
        <v>5000</v>
      </c>
    </row>
    <row r="20" spans="1:4" s="3" customFormat="1" x14ac:dyDescent="0.25">
      <c r="A20" s="15">
        <v>18</v>
      </c>
      <c r="B20" s="22" t="s">
        <v>40</v>
      </c>
      <c r="C20" s="15" t="s">
        <v>41</v>
      </c>
      <c r="D20" s="23">
        <v>5000</v>
      </c>
    </row>
    <row r="21" spans="1:4" s="3" customFormat="1" x14ac:dyDescent="0.25">
      <c r="A21" s="15">
        <v>19</v>
      </c>
      <c r="B21" s="22" t="s">
        <v>42</v>
      </c>
      <c r="C21" s="15" t="s">
        <v>43</v>
      </c>
      <c r="D21" s="23">
        <v>2000</v>
      </c>
    </row>
    <row r="22" spans="1:4" s="3" customFormat="1" x14ac:dyDescent="0.25">
      <c r="A22" s="15">
        <v>20</v>
      </c>
      <c r="B22" s="22" t="s">
        <v>44</v>
      </c>
      <c r="C22" s="15" t="s">
        <v>45</v>
      </c>
      <c r="D22" s="23">
        <v>2000</v>
      </c>
    </row>
    <row r="23" spans="1:4" s="3" customFormat="1" x14ac:dyDescent="0.25">
      <c r="A23" s="15">
        <v>21</v>
      </c>
      <c r="B23" s="22" t="s">
        <v>46</v>
      </c>
      <c r="C23" s="15" t="s">
        <v>47</v>
      </c>
      <c r="D23" s="23">
        <v>2000</v>
      </c>
    </row>
    <row r="24" spans="1:4" s="3" customFormat="1" x14ac:dyDescent="0.25">
      <c r="A24" s="15">
        <v>22</v>
      </c>
      <c r="B24" s="22" t="s">
        <v>48</v>
      </c>
      <c r="C24" s="15" t="s">
        <v>49</v>
      </c>
      <c r="D24" s="23">
        <v>2000</v>
      </c>
    </row>
    <row r="25" spans="1:4" s="3" customFormat="1" x14ac:dyDescent="0.25">
      <c r="A25" s="15">
        <v>23</v>
      </c>
      <c r="B25" s="22" t="s">
        <v>50</v>
      </c>
      <c r="C25" s="15" t="s">
        <v>51</v>
      </c>
      <c r="D25" s="23">
        <v>2000</v>
      </c>
    </row>
    <row r="26" spans="1:4" s="3" customFormat="1" x14ac:dyDescent="0.25">
      <c r="A26" s="15">
        <v>24</v>
      </c>
      <c r="B26" s="22" t="s">
        <v>52</v>
      </c>
      <c r="C26" s="15" t="s">
        <v>53</v>
      </c>
      <c r="D26" s="23">
        <v>5000</v>
      </c>
    </row>
    <row r="27" spans="1:4" s="3" customFormat="1" x14ac:dyDescent="0.25">
      <c r="A27" s="15">
        <v>25</v>
      </c>
      <c r="B27" s="22" t="s">
        <v>54</v>
      </c>
      <c r="C27" s="15" t="s">
        <v>55</v>
      </c>
      <c r="D27" s="23">
        <v>2000</v>
      </c>
    </row>
    <row r="28" spans="1:4" s="3" customFormat="1" x14ac:dyDescent="0.25">
      <c r="A28" s="15">
        <v>26</v>
      </c>
      <c r="B28" s="22" t="s">
        <v>56</v>
      </c>
      <c r="C28" s="15" t="s">
        <v>57</v>
      </c>
      <c r="D28" s="23">
        <v>2000</v>
      </c>
    </row>
    <row r="29" spans="1:4" s="3" customFormat="1" x14ac:dyDescent="0.25">
      <c r="A29" s="15">
        <v>27</v>
      </c>
      <c r="B29" s="22" t="s">
        <v>58</v>
      </c>
      <c r="C29" s="15" t="s">
        <v>59</v>
      </c>
      <c r="D29" s="23">
        <v>2000</v>
      </c>
    </row>
    <row r="30" spans="1:4" x14ac:dyDescent="0.25">
      <c r="D30" s="31">
        <f>SUM(D3:D29)</f>
        <v>87000</v>
      </c>
    </row>
  </sheetData>
  <autoFilter ref="A2:D30" xr:uid="{00000000-0009-0000-0000-000001000000}"/>
  <mergeCells count="1">
    <mergeCell ref="A1:D1"/>
  </mergeCells>
  <phoneticPr fontId="19" type="noConversion"/>
  <pageMargins left="0.25138888888888899" right="0.25138888888888899" top="0.75138888888888899" bottom="0.75138888888888899" header="0.29861111111111099" footer="0.29861111111111099"/>
  <pageSetup paperSize="9" scale="78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9"/>
  <sheetViews>
    <sheetView zoomScale="86" workbookViewId="0">
      <selection activeCell="D14" sqref="D14"/>
    </sheetView>
  </sheetViews>
  <sheetFormatPr defaultColWidth="9" defaultRowHeight="14" x14ac:dyDescent="0.25"/>
  <cols>
    <col min="1" max="1" width="7.36328125" customWidth="1"/>
    <col min="2" max="2" width="9.453125" customWidth="1"/>
    <col min="3" max="3" width="10.08984375" customWidth="1"/>
    <col min="4" max="4" width="15.453125" style="11" customWidth="1"/>
  </cols>
  <sheetData>
    <row r="1" spans="1:4" ht="43.5" customHeight="1" x14ac:dyDescent="0.25">
      <c r="A1" s="37" t="s">
        <v>60</v>
      </c>
      <c r="B1" s="37"/>
      <c r="C1" s="37"/>
      <c r="D1" s="38"/>
    </row>
    <row r="2" spans="1:4" s="17" customFormat="1" x14ac:dyDescent="0.25">
      <c r="A2" s="19" t="s">
        <v>0</v>
      </c>
      <c r="B2" s="19" t="s">
        <v>2</v>
      </c>
      <c r="C2" s="19" t="s">
        <v>3</v>
      </c>
      <c r="D2" s="21" t="s">
        <v>4</v>
      </c>
    </row>
    <row r="3" spans="1:4" x14ac:dyDescent="0.25">
      <c r="A3" s="22">
        <v>1</v>
      </c>
      <c r="B3" s="22" t="s">
        <v>67</v>
      </c>
      <c r="C3" s="22" t="s">
        <v>68</v>
      </c>
      <c r="D3" s="23">
        <v>3000</v>
      </c>
    </row>
    <row r="4" spans="1:4" x14ac:dyDescent="0.25">
      <c r="A4" s="22">
        <v>2</v>
      </c>
      <c r="B4" s="22" t="s">
        <v>97</v>
      </c>
      <c r="C4" s="22" t="s">
        <v>98</v>
      </c>
      <c r="D4" s="23">
        <v>3000</v>
      </c>
    </row>
    <row r="5" spans="1:4" x14ac:dyDescent="0.25">
      <c r="A5" s="22">
        <v>3</v>
      </c>
      <c r="B5" s="22" t="s">
        <v>99</v>
      </c>
      <c r="C5" s="22" t="s">
        <v>100</v>
      </c>
      <c r="D5" s="23">
        <v>3000</v>
      </c>
    </row>
    <row r="6" spans="1:4" x14ac:dyDescent="0.25">
      <c r="A6" s="22">
        <v>4</v>
      </c>
      <c r="B6" s="22" t="s">
        <v>103</v>
      </c>
      <c r="C6" s="22" t="s">
        <v>104</v>
      </c>
      <c r="D6" s="23">
        <v>3000</v>
      </c>
    </row>
    <row r="7" spans="1:4" x14ac:dyDescent="0.25">
      <c r="A7" s="22">
        <v>5</v>
      </c>
      <c r="B7" s="22" t="s">
        <v>93</v>
      </c>
      <c r="C7" s="22" t="s">
        <v>94</v>
      </c>
      <c r="D7" s="23">
        <v>3000</v>
      </c>
    </row>
    <row r="8" spans="1:4" x14ac:dyDescent="0.25">
      <c r="A8" s="22">
        <v>6</v>
      </c>
      <c r="B8" s="22" t="s">
        <v>71</v>
      </c>
      <c r="C8" s="22" t="s">
        <v>72</v>
      </c>
      <c r="D8" s="23">
        <v>3000</v>
      </c>
    </row>
    <row r="9" spans="1:4" x14ac:dyDescent="0.25">
      <c r="A9" s="22">
        <v>7</v>
      </c>
      <c r="B9" s="22" t="s">
        <v>95</v>
      </c>
      <c r="C9" s="22" t="s">
        <v>96</v>
      </c>
      <c r="D9" s="23">
        <v>3000</v>
      </c>
    </row>
    <row r="10" spans="1:4" x14ac:dyDescent="0.25">
      <c r="A10" s="22">
        <v>8</v>
      </c>
      <c r="B10" s="22" t="s">
        <v>65</v>
      </c>
      <c r="C10" s="22" t="s">
        <v>66</v>
      </c>
      <c r="D10" s="23">
        <v>3000</v>
      </c>
    </row>
    <row r="11" spans="1:4" x14ac:dyDescent="0.25">
      <c r="A11" s="22">
        <v>9</v>
      </c>
      <c r="B11" s="22" t="s">
        <v>77</v>
      </c>
      <c r="C11" s="22" t="s">
        <v>78</v>
      </c>
      <c r="D11" s="23">
        <v>3000</v>
      </c>
    </row>
    <row r="12" spans="1:4" x14ac:dyDescent="0.25">
      <c r="A12" s="22">
        <v>10</v>
      </c>
      <c r="B12" s="22" t="s">
        <v>81</v>
      </c>
      <c r="C12" s="22" t="s">
        <v>82</v>
      </c>
      <c r="D12" s="23">
        <v>3000</v>
      </c>
    </row>
    <row r="13" spans="1:4" x14ac:dyDescent="0.25">
      <c r="A13" s="22">
        <v>11</v>
      </c>
      <c r="B13" s="22" t="s">
        <v>83</v>
      </c>
      <c r="C13" s="22" t="s">
        <v>84</v>
      </c>
      <c r="D13" s="23">
        <v>3000</v>
      </c>
    </row>
    <row r="14" spans="1:4" x14ac:dyDescent="0.25">
      <c r="A14" s="22">
        <v>12</v>
      </c>
      <c r="B14" s="22" t="s">
        <v>85</v>
      </c>
      <c r="C14" s="22" t="s">
        <v>86</v>
      </c>
      <c r="D14" s="23">
        <v>3000</v>
      </c>
    </row>
    <row r="15" spans="1:4" x14ac:dyDescent="0.25">
      <c r="A15" s="22">
        <v>13</v>
      </c>
      <c r="B15" s="22" t="s">
        <v>42</v>
      </c>
      <c r="C15" s="22" t="s">
        <v>43</v>
      </c>
      <c r="D15" s="23">
        <v>3000</v>
      </c>
    </row>
    <row r="16" spans="1:4" x14ac:dyDescent="0.25">
      <c r="A16" s="22">
        <v>14</v>
      </c>
      <c r="B16" s="22" t="s">
        <v>89</v>
      </c>
      <c r="C16" s="22" t="s">
        <v>90</v>
      </c>
      <c r="D16" s="23">
        <v>3000</v>
      </c>
    </row>
    <row r="17" spans="1:4" x14ac:dyDescent="0.25">
      <c r="A17" s="22">
        <v>15</v>
      </c>
      <c r="B17" s="22" t="s">
        <v>46</v>
      </c>
      <c r="C17" s="22" t="s">
        <v>47</v>
      </c>
      <c r="D17" s="23">
        <v>3000</v>
      </c>
    </row>
    <row r="18" spans="1:4" x14ac:dyDescent="0.25">
      <c r="A18" s="22">
        <v>16</v>
      </c>
      <c r="B18" s="22" t="s">
        <v>48</v>
      </c>
      <c r="C18" s="22" t="s">
        <v>49</v>
      </c>
      <c r="D18" s="23">
        <v>3000</v>
      </c>
    </row>
    <row r="19" spans="1:4" x14ac:dyDescent="0.25">
      <c r="A19" s="22">
        <v>17</v>
      </c>
      <c r="B19" s="22" t="s">
        <v>69</v>
      </c>
      <c r="C19" s="22" t="s">
        <v>70</v>
      </c>
      <c r="D19" s="23">
        <v>3000</v>
      </c>
    </row>
    <row r="20" spans="1:4" x14ac:dyDescent="0.25">
      <c r="A20" s="22">
        <v>18</v>
      </c>
      <c r="B20" s="22" t="s">
        <v>63</v>
      </c>
      <c r="C20" s="22" t="s">
        <v>64</v>
      </c>
      <c r="D20" s="23">
        <v>3000</v>
      </c>
    </row>
    <row r="21" spans="1:4" x14ac:dyDescent="0.25">
      <c r="A21" s="22">
        <v>19</v>
      </c>
      <c r="B21" s="22" t="s">
        <v>101</v>
      </c>
      <c r="C21" s="22" t="s">
        <v>102</v>
      </c>
      <c r="D21" s="23">
        <v>3000</v>
      </c>
    </row>
    <row r="22" spans="1:4" x14ac:dyDescent="0.25">
      <c r="A22" s="22">
        <v>20</v>
      </c>
      <c r="B22" s="22" t="s">
        <v>61</v>
      </c>
      <c r="C22" s="22" t="s">
        <v>62</v>
      </c>
      <c r="D22" s="23">
        <v>3000</v>
      </c>
    </row>
    <row r="23" spans="1:4" x14ac:dyDescent="0.25">
      <c r="A23" s="22">
        <v>21</v>
      </c>
      <c r="B23" s="22" t="s">
        <v>73</v>
      </c>
      <c r="C23" s="22" t="s">
        <v>74</v>
      </c>
      <c r="D23" s="23">
        <v>3000</v>
      </c>
    </row>
    <row r="24" spans="1:4" x14ac:dyDescent="0.25">
      <c r="A24" s="22">
        <v>22</v>
      </c>
      <c r="B24" s="22" t="s">
        <v>87</v>
      </c>
      <c r="C24" s="22" t="s">
        <v>88</v>
      </c>
      <c r="D24" s="23">
        <v>3000</v>
      </c>
    </row>
    <row r="25" spans="1:4" x14ac:dyDescent="0.25">
      <c r="A25" s="22">
        <v>23</v>
      </c>
      <c r="B25" s="22" t="s">
        <v>58</v>
      </c>
      <c r="C25" s="22" t="s">
        <v>59</v>
      </c>
      <c r="D25" s="23">
        <v>3000</v>
      </c>
    </row>
    <row r="26" spans="1:4" x14ac:dyDescent="0.25">
      <c r="A26" s="22">
        <v>24</v>
      </c>
      <c r="B26" s="22" t="s">
        <v>79</v>
      </c>
      <c r="C26" s="22" t="s">
        <v>80</v>
      </c>
      <c r="D26" s="23">
        <v>3000</v>
      </c>
    </row>
    <row r="27" spans="1:4" x14ac:dyDescent="0.25">
      <c r="A27" s="22">
        <v>25</v>
      </c>
      <c r="B27" s="22" t="s">
        <v>75</v>
      </c>
      <c r="C27" s="22" t="s">
        <v>76</v>
      </c>
      <c r="D27" s="23">
        <v>3000</v>
      </c>
    </row>
    <row r="28" spans="1:4" x14ac:dyDescent="0.25">
      <c r="A28" s="22">
        <v>26</v>
      </c>
      <c r="B28" s="22" t="s">
        <v>91</v>
      </c>
      <c r="C28" s="22" t="s">
        <v>92</v>
      </c>
      <c r="D28" s="23">
        <v>3000</v>
      </c>
    </row>
    <row r="29" spans="1:4" x14ac:dyDescent="0.25">
      <c r="D29" s="16">
        <f>SUM(D3:D28)</f>
        <v>78000</v>
      </c>
    </row>
  </sheetData>
  <autoFilter ref="A2:D29" xr:uid="{00000000-0009-0000-0000-000002000000}">
    <sortState xmlns:xlrd2="http://schemas.microsoft.com/office/spreadsheetml/2017/richdata2" ref="A3:D29">
      <sortCondition ref="C2:C29"/>
    </sortState>
  </autoFilter>
  <mergeCells count="1">
    <mergeCell ref="A1:D1"/>
  </mergeCells>
  <phoneticPr fontId="19" type="noConversion"/>
  <pageMargins left="0.75138888888888899" right="0.75138888888888899" top="1" bottom="1" header="0.5" footer="0.5"/>
  <pageSetup paperSize="9" scale="96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8"/>
  <sheetViews>
    <sheetView workbookViewId="0">
      <selection activeCell="C10" sqref="C10"/>
    </sheetView>
  </sheetViews>
  <sheetFormatPr defaultColWidth="9" defaultRowHeight="14" x14ac:dyDescent="0.25"/>
  <cols>
    <col min="1" max="1" width="3.90625" customWidth="1"/>
    <col min="4" max="4" width="13.36328125" style="11" customWidth="1"/>
  </cols>
  <sheetData>
    <row r="1" spans="1:4" ht="49" customHeight="1" x14ac:dyDescent="0.25">
      <c r="A1" s="39" t="s">
        <v>105</v>
      </c>
      <c r="B1" s="39"/>
      <c r="C1" s="39"/>
      <c r="D1" s="40"/>
    </row>
    <row r="2" spans="1:4" s="17" customFormat="1" ht="26" x14ac:dyDescent="0.25">
      <c r="A2" s="19" t="s">
        <v>0</v>
      </c>
      <c r="B2" s="19" t="s">
        <v>2</v>
      </c>
      <c r="C2" s="19" t="s">
        <v>3</v>
      </c>
      <c r="D2" s="21" t="s">
        <v>4</v>
      </c>
    </row>
    <row r="3" spans="1:4" x14ac:dyDescent="0.25">
      <c r="A3" s="22">
        <v>1</v>
      </c>
      <c r="B3" s="22" t="s">
        <v>183</v>
      </c>
      <c r="C3" s="32" t="s">
        <v>184</v>
      </c>
      <c r="D3" s="33">
        <v>5000</v>
      </c>
    </row>
    <row r="4" spans="1:4" x14ac:dyDescent="0.25">
      <c r="A4" s="22">
        <v>2</v>
      </c>
      <c r="B4" s="22" t="s">
        <v>106</v>
      </c>
      <c r="C4" s="22" t="s">
        <v>107</v>
      </c>
      <c r="D4" s="33">
        <v>5000</v>
      </c>
    </row>
    <row r="5" spans="1:4" x14ac:dyDescent="0.25">
      <c r="A5" s="22">
        <v>3</v>
      </c>
      <c r="B5" s="22" t="s">
        <v>187</v>
      </c>
      <c r="C5" s="22" t="s">
        <v>188</v>
      </c>
      <c r="D5" s="33">
        <v>5000</v>
      </c>
    </row>
    <row r="6" spans="1:4" x14ac:dyDescent="0.25">
      <c r="A6" s="22">
        <v>4</v>
      </c>
      <c r="B6" s="22" t="s">
        <v>178</v>
      </c>
      <c r="C6" s="32" t="s">
        <v>189</v>
      </c>
      <c r="D6" s="33">
        <v>5000</v>
      </c>
    </row>
    <row r="7" spans="1:4" x14ac:dyDescent="0.25">
      <c r="A7" s="22">
        <v>5</v>
      </c>
      <c r="B7" s="22" t="s">
        <v>190</v>
      </c>
      <c r="C7" s="22" t="s">
        <v>191</v>
      </c>
      <c r="D7" s="33">
        <v>5000</v>
      </c>
    </row>
    <row r="8" spans="1:4" x14ac:dyDescent="0.25">
      <c r="D8" s="34">
        <f>SUM(D3:D7)</f>
        <v>25000</v>
      </c>
    </row>
  </sheetData>
  <mergeCells count="1">
    <mergeCell ref="A1:D1"/>
  </mergeCells>
  <phoneticPr fontId="19" type="noConversion"/>
  <pageMargins left="0.75" right="0.75" top="1" bottom="1" header="0.5" footer="0.5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1"/>
  <sheetViews>
    <sheetView topLeftCell="A7" zoomScale="115" workbookViewId="0">
      <selection sqref="A1:D1"/>
    </sheetView>
  </sheetViews>
  <sheetFormatPr defaultColWidth="9" defaultRowHeight="14" x14ac:dyDescent="0.25"/>
  <cols>
    <col min="1" max="1" width="4.6328125" customWidth="1"/>
    <col min="2" max="2" width="19" customWidth="1"/>
    <col min="3" max="3" width="9.26953125" bestFit="1" customWidth="1"/>
    <col min="4" max="4" width="12.7265625" style="26" bestFit="1" customWidth="1"/>
  </cols>
  <sheetData>
    <row r="1" spans="1:4" ht="59" customHeight="1" x14ac:dyDescent="0.25">
      <c r="A1" s="43" t="s">
        <v>108</v>
      </c>
      <c r="B1" s="43"/>
      <c r="C1" s="43"/>
      <c r="D1" s="43"/>
    </row>
    <row r="2" spans="1:4" s="3" customFormat="1" x14ac:dyDescent="0.25">
      <c r="A2" s="27" t="s">
        <v>0</v>
      </c>
      <c r="B2" s="28" t="s">
        <v>2</v>
      </c>
      <c r="C2" s="27" t="s">
        <v>3</v>
      </c>
      <c r="D2" s="29" t="s">
        <v>4</v>
      </c>
    </row>
    <row r="3" spans="1:4" s="3" customFormat="1" ht="24" customHeight="1" x14ac:dyDescent="0.25">
      <c r="A3" s="15">
        <v>1</v>
      </c>
      <c r="B3" s="22" t="s">
        <v>109</v>
      </c>
      <c r="C3" s="15">
        <v>22328001</v>
      </c>
      <c r="D3" s="23">
        <v>1850</v>
      </c>
    </row>
    <row r="4" spans="1:4" s="3" customFormat="1" ht="24" customHeight="1" x14ac:dyDescent="0.25">
      <c r="A4" s="15">
        <v>2</v>
      </c>
      <c r="B4" s="22" t="s">
        <v>110</v>
      </c>
      <c r="C4" s="15">
        <v>22328081</v>
      </c>
      <c r="D4" s="23">
        <v>2350</v>
      </c>
    </row>
    <row r="5" spans="1:4" s="3" customFormat="1" ht="24" customHeight="1" x14ac:dyDescent="0.25">
      <c r="A5" s="15">
        <v>3</v>
      </c>
      <c r="B5" s="22" t="s">
        <v>111</v>
      </c>
      <c r="C5" s="15">
        <v>22328090</v>
      </c>
      <c r="D5" s="23">
        <v>1350</v>
      </c>
    </row>
    <row r="6" spans="1:4" s="3" customFormat="1" ht="24" customHeight="1" x14ac:dyDescent="0.25">
      <c r="A6" s="15">
        <v>4</v>
      </c>
      <c r="B6" s="22" t="s">
        <v>112</v>
      </c>
      <c r="C6" s="15">
        <v>22328094</v>
      </c>
      <c r="D6" s="23">
        <v>2350</v>
      </c>
    </row>
    <row r="7" spans="1:4" s="3" customFormat="1" ht="24" customHeight="1" x14ac:dyDescent="0.25">
      <c r="A7" s="15">
        <v>5</v>
      </c>
      <c r="B7" s="22" t="s">
        <v>113</v>
      </c>
      <c r="C7" s="15">
        <v>23328011</v>
      </c>
      <c r="D7" s="23">
        <v>1850</v>
      </c>
    </row>
    <row r="8" spans="1:4" s="3" customFormat="1" ht="24" customHeight="1" x14ac:dyDescent="0.25">
      <c r="A8" s="15">
        <v>6</v>
      </c>
      <c r="B8" s="22" t="s">
        <v>114</v>
      </c>
      <c r="C8" s="15">
        <v>23328017</v>
      </c>
      <c r="D8" s="23">
        <v>2350</v>
      </c>
    </row>
    <row r="9" spans="1:4" s="3" customFormat="1" ht="24" customHeight="1" x14ac:dyDescent="0.25">
      <c r="A9" s="15">
        <v>7</v>
      </c>
      <c r="B9" s="22" t="s">
        <v>115</v>
      </c>
      <c r="C9" s="15">
        <v>23328018</v>
      </c>
      <c r="D9" s="23">
        <v>1850</v>
      </c>
    </row>
    <row r="10" spans="1:4" s="3" customFormat="1" ht="24" customHeight="1" x14ac:dyDescent="0.25">
      <c r="A10" s="15">
        <v>8</v>
      </c>
      <c r="B10" s="22" t="s">
        <v>116</v>
      </c>
      <c r="C10" s="15">
        <v>23328026</v>
      </c>
      <c r="D10" s="23">
        <v>1850</v>
      </c>
    </row>
    <row r="11" spans="1:4" s="3" customFormat="1" ht="24" customHeight="1" x14ac:dyDescent="0.25">
      <c r="A11" s="15">
        <v>9</v>
      </c>
      <c r="B11" s="22" t="s">
        <v>117</v>
      </c>
      <c r="C11" s="15">
        <v>23328028</v>
      </c>
      <c r="D11" s="23">
        <v>2350</v>
      </c>
    </row>
    <row r="12" spans="1:4" s="3" customFormat="1" ht="24" customHeight="1" x14ac:dyDescent="0.25">
      <c r="A12" s="15">
        <v>10</v>
      </c>
      <c r="B12" s="22" t="s">
        <v>118</v>
      </c>
      <c r="C12" s="15">
        <v>23328032</v>
      </c>
      <c r="D12" s="23">
        <v>1850</v>
      </c>
    </row>
    <row r="13" spans="1:4" s="3" customFormat="1" ht="24" customHeight="1" x14ac:dyDescent="0.25">
      <c r="A13" s="15">
        <v>11</v>
      </c>
      <c r="B13" s="22" t="s">
        <v>119</v>
      </c>
      <c r="C13" s="15">
        <v>23328034</v>
      </c>
      <c r="D13" s="23">
        <v>1850</v>
      </c>
    </row>
    <row r="14" spans="1:4" s="3" customFormat="1" ht="24" customHeight="1" x14ac:dyDescent="0.25">
      <c r="A14" s="15">
        <v>12</v>
      </c>
      <c r="B14" s="22" t="s">
        <v>120</v>
      </c>
      <c r="C14" s="15">
        <v>23328049</v>
      </c>
      <c r="D14" s="23">
        <v>1850</v>
      </c>
    </row>
    <row r="15" spans="1:4" s="3" customFormat="1" ht="24" customHeight="1" x14ac:dyDescent="0.25">
      <c r="A15" s="15">
        <v>13</v>
      </c>
      <c r="B15" s="22" t="s">
        <v>121</v>
      </c>
      <c r="C15" s="15">
        <v>23328089</v>
      </c>
      <c r="D15" s="23">
        <v>2350</v>
      </c>
    </row>
    <row r="16" spans="1:4" s="3" customFormat="1" ht="24" customHeight="1" x14ac:dyDescent="0.25">
      <c r="A16" s="15">
        <v>14</v>
      </c>
      <c r="B16" s="22" t="s">
        <v>122</v>
      </c>
      <c r="C16" s="15">
        <v>23328101</v>
      </c>
      <c r="D16" s="23">
        <v>1850</v>
      </c>
    </row>
    <row r="17" spans="1:4" s="3" customFormat="1" ht="24" customHeight="1" x14ac:dyDescent="0.25">
      <c r="A17" s="15">
        <v>15</v>
      </c>
      <c r="B17" s="22" t="s">
        <v>123</v>
      </c>
      <c r="C17" s="15">
        <v>23328023</v>
      </c>
      <c r="D17" s="23">
        <v>1850</v>
      </c>
    </row>
    <row r="18" spans="1:4" s="3" customFormat="1" ht="24" customHeight="1" x14ac:dyDescent="0.25">
      <c r="A18" s="15">
        <v>16</v>
      </c>
      <c r="B18" s="22" t="s">
        <v>124</v>
      </c>
      <c r="C18" s="15">
        <v>24331005</v>
      </c>
      <c r="D18" s="23">
        <v>1850</v>
      </c>
    </row>
    <row r="19" spans="1:4" s="3" customFormat="1" ht="24" customHeight="1" x14ac:dyDescent="0.25">
      <c r="A19" s="15">
        <v>17</v>
      </c>
      <c r="B19" s="22" t="s">
        <v>125</v>
      </c>
      <c r="C19" s="15">
        <v>24331044</v>
      </c>
      <c r="D19" s="23">
        <v>1850</v>
      </c>
    </row>
    <row r="20" spans="1:4" s="3" customFormat="1" ht="24" customHeight="1" x14ac:dyDescent="0.25">
      <c r="A20" s="15">
        <v>18</v>
      </c>
      <c r="B20" s="22" t="s">
        <v>126</v>
      </c>
      <c r="C20" s="15">
        <v>24331088</v>
      </c>
      <c r="D20" s="23">
        <v>2350</v>
      </c>
    </row>
    <row r="21" spans="1:4" s="3" customFormat="1" x14ac:dyDescent="0.25">
      <c r="D21" s="24">
        <v>35800</v>
      </c>
    </row>
  </sheetData>
  <autoFilter ref="A2:C21" xr:uid="{00000000-0009-0000-0000-000004000000}"/>
  <mergeCells count="1">
    <mergeCell ref="A1:D1"/>
  </mergeCells>
  <phoneticPr fontId="19" type="noConversion"/>
  <pageMargins left="0.25" right="0.25" top="0.43263888888888902" bottom="0.39305555555555599" header="0.29861111111111099" footer="0.29861111111111099"/>
  <pageSetup paperSize="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19"/>
  <sheetViews>
    <sheetView zoomScale="94" workbookViewId="0">
      <selection activeCell="H10" sqref="H10"/>
    </sheetView>
  </sheetViews>
  <sheetFormatPr defaultColWidth="9" defaultRowHeight="14" x14ac:dyDescent="0.25"/>
  <cols>
    <col min="1" max="1" width="3.90625" customWidth="1"/>
    <col min="2" max="2" width="8.26953125" customWidth="1"/>
    <col min="3" max="3" width="12.453125" customWidth="1"/>
    <col min="4" max="4" width="43.6328125" customWidth="1"/>
    <col min="5" max="5" width="11.453125" style="18"/>
  </cols>
  <sheetData>
    <row r="1" spans="1:5" ht="57.5" customHeight="1" x14ac:dyDescent="0.25">
      <c r="A1" s="45" t="s">
        <v>127</v>
      </c>
      <c r="B1" s="45"/>
      <c r="C1" s="45"/>
      <c r="D1" s="45"/>
      <c r="E1" s="45"/>
    </row>
    <row r="2" spans="1:5" s="17" customFormat="1" ht="26" x14ac:dyDescent="0.25">
      <c r="A2" s="19" t="s">
        <v>0</v>
      </c>
      <c r="B2" s="20" t="s">
        <v>2</v>
      </c>
      <c r="C2" s="19" t="s">
        <v>3</v>
      </c>
      <c r="D2" s="44" t="s">
        <v>192</v>
      </c>
      <c r="E2" s="21" t="s">
        <v>4</v>
      </c>
    </row>
    <row r="3" spans="1:5" x14ac:dyDescent="0.25">
      <c r="A3" s="22">
        <v>1</v>
      </c>
      <c r="B3" s="22" t="s">
        <v>128</v>
      </c>
      <c r="C3" s="22">
        <v>23213208</v>
      </c>
      <c r="D3" s="22" t="s">
        <v>7</v>
      </c>
      <c r="E3" s="23">
        <v>1500</v>
      </c>
    </row>
    <row r="4" spans="1:5" x14ac:dyDescent="0.25">
      <c r="A4" s="22">
        <v>2</v>
      </c>
      <c r="B4" s="22" t="s">
        <v>44</v>
      </c>
      <c r="C4" s="22">
        <v>24213183</v>
      </c>
      <c r="D4" s="22" t="s">
        <v>7</v>
      </c>
      <c r="E4" s="23">
        <v>1500</v>
      </c>
    </row>
    <row r="5" spans="1:5" ht="26" x14ac:dyDescent="0.25">
      <c r="A5" s="22">
        <v>3</v>
      </c>
      <c r="B5" s="22" t="s">
        <v>129</v>
      </c>
      <c r="C5" s="22">
        <v>22328056</v>
      </c>
      <c r="D5" s="35" t="s">
        <v>185</v>
      </c>
      <c r="E5" s="23">
        <f>2000/9*8</f>
        <v>1777.7777777777778</v>
      </c>
    </row>
    <row r="6" spans="1:5" ht="78" x14ac:dyDescent="0.25">
      <c r="A6" s="22">
        <v>4</v>
      </c>
      <c r="B6" s="22" t="s">
        <v>130</v>
      </c>
      <c r="C6" s="22">
        <v>23328079</v>
      </c>
      <c r="D6" s="22" t="s">
        <v>131</v>
      </c>
      <c r="E6" s="23">
        <f>2000/11*7</f>
        <v>1272.7272727272727</v>
      </c>
    </row>
    <row r="7" spans="1:5" ht="26" x14ac:dyDescent="0.25">
      <c r="A7" s="22">
        <v>5</v>
      </c>
      <c r="B7" s="22" t="s">
        <v>20</v>
      </c>
      <c r="C7" s="22">
        <v>23110812</v>
      </c>
      <c r="D7" s="22" t="s">
        <v>7</v>
      </c>
      <c r="E7" s="23">
        <v>800</v>
      </c>
    </row>
    <row r="8" spans="1:5" ht="39" x14ac:dyDescent="0.25">
      <c r="A8" s="22">
        <v>6</v>
      </c>
      <c r="B8" s="22" t="s">
        <v>132</v>
      </c>
      <c r="C8" s="22">
        <v>23213199</v>
      </c>
      <c r="D8" s="22" t="s">
        <v>133</v>
      </c>
      <c r="E8" s="23">
        <f>2500/10*6</f>
        <v>1500</v>
      </c>
    </row>
    <row r="9" spans="1:5" ht="26" x14ac:dyDescent="0.25">
      <c r="A9" s="22">
        <v>7</v>
      </c>
      <c r="B9" s="22" t="s">
        <v>36</v>
      </c>
      <c r="C9" s="22">
        <v>23213227</v>
      </c>
      <c r="D9" s="36" t="s">
        <v>186</v>
      </c>
      <c r="E9" s="23">
        <f>2500/5*2</f>
        <v>1000</v>
      </c>
    </row>
    <row r="10" spans="1:5" ht="39" x14ac:dyDescent="0.25">
      <c r="A10" s="22">
        <v>8</v>
      </c>
      <c r="B10" s="22" t="s">
        <v>134</v>
      </c>
      <c r="C10" s="22">
        <v>23240019</v>
      </c>
      <c r="D10" s="22" t="s">
        <v>7</v>
      </c>
      <c r="E10" s="23">
        <v>1200</v>
      </c>
    </row>
    <row r="11" spans="1:5" ht="39" x14ac:dyDescent="0.25">
      <c r="A11" s="22">
        <v>9</v>
      </c>
      <c r="B11" s="22" t="s">
        <v>135</v>
      </c>
      <c r="C11" s="22">
        <v>24213189</v>
      </c>
      <c r="D11" s="22" t="s">
        <v>136</v>
      </c>
      <c r="E11" s="23">
        <f>2000/10*3</f>
        <v>600</v>
      </c>
    </row>
    <row r="12" spans="1:5" x14ac:dyDescent="0.25">
      <c r="E12" s="16">
        <f>SUM(E3:E11)</f>
        <v>11150.505050505049</v>
      </c>
    </row>
    <row r="19" spans="5:5" x14ac:dyDescent="0.25">
      <c r="E19" s="24"/>
    </row>
  </sheetData>
  <autoFilter ref="A2:E12" xr:uid="{00000000-0009-0000-0000-000005000000}"/>
  <mergeCells count="1">
    <mergeCell ref="A1:E1"/>
  </mergeCells>
  <phoneticPr fontId="19" type="noConversion"/>
  <pageMargins left="0.75138888888888899" right="0.75138888888888899" top="1" bottom="1" header="0.5" footer="0.5"/>
  <pageSetup paperSize="9" scale="87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8"/>
  <sheetViews>
    <sheetView topLeftCell="A14" zoomScale="120" workbookViewId="0">
      <selection activeCell="G7" sqref="G7"/>
    </sheetView>
  </sheetViews>
  <sheetFormatPr defaultColWidth="9" defaultRowHeight="14" x14ac:dyDescent="0.25"/>
  <cols>
    <col min="1" max="1" width="4.6328125" customWidth="1"/>
    <col min="2" max="2" width="21.81640625" customWidth="1"/>
    <col min="4" max="4" width="11.453125" style="11"/>
  </cols>
  <sheetData>
    <row r="1" spans="1:4" ht="48.5" customHeight="1" x14ac:dyDescent="0.25">
      <c r="A1" s="43" t="s">
        <v>137</v>
      </c>
      <c r="B1" s="43"/>
      <c r="C1" s="43"/>
      <c r="D1" s="43"/>
    </row>
    <row r="2" spans="1:4" ht="26" x14ac:dyDescent="0.25">
      <c r="A2" s="12" t="s">
        <v>0</v>
      </c>
      <c r="B2" s="13" t="s">
        <v>138</v>
      </c>
      <c r="C2" s="13" t="s">
        <v>139</v>
      </c>
      <c r="D2" s="14" t="s">
        <v>4</v>
      </c>
    </row>
    <row r="3" spans="1:4" s="49" customFormat="1" ht="26" x14ac:dyDescent="0.25">
      <c r="A3" s="46">
        <v>1</v>
      </c>
      <c r="B3" s="47" t="s">
        <v>140</v>
      </c>
      <c r="C3" s="47" t="s">
        <v>141</v>
      </c>
      <c r="D3" s="48">
        <v>1000</v>
      </c>
    </row>
    <row r="4" spans="1:4" s="49" customFormat="1" ht="26" x14ac:dyDescent="0.25">
      <c r="A4" s="46">
        <v>2</v>
      </c>
      <c r="B4" s="47" t="s">
        <v>142</v>
      </c>
      <c r="C4" s="47" t="s">
        <v>143</v>
      </c>
      <c r="D4" s="48">
        <v>1000</v>
      </c>
    </row>
    <row r="5" spans="1:4" s="49" customFormat="1" ht="26" x14ac:dyDescent="0.25">
      <c r="A5" s="46">
        <v>3</v>
      </c>
      <c r="B5" s="47" t="s">
        <v>145</v>
      </c>
      <c r="C5" s="47" t="s">
        <v>144</v>
      </c>
      <c r="D5" s="48">
        <v>1000</v>
      </c>
    </row>
    <row r="6" spans="1:4" s="49" customFormat="1" ht="26" x14ac:dyDescent="0.25">
      <c r="A6" s="46">
        <v>4</v>
      </c>
      <c r="B6" s="47" t="s">
        <v>146</v>
      </c>
      <c r="C6" s="47" t="s">
        <v>118</v>
      </c>
      <c r="D6" s="48">
        <v>1000</v>
      </c>
    </row>
    <row r="7" spans="1:4" s="49" customFormat="1" ht="26" x14ac:dyDescent="0.25">
      <c r="A7" s="46">
        <v>5</v>
      </c>
      <c r="B7" s="47" t="s">
        <v>148</v>
      </c>
      <c r="C7" s="47" t="s">
        <v>147</v>
      </c>
      <c r="D7" s="48">
        <v>1000</v>
      </c>
    </row>
    <row r="8" spans="1:4" s="49" customFormat="1" ht="26" x14ac:dyDescent="0.25">
      <c r="A8" s="46">
        <v>6</v>
      </c>
      <c r="B8" s="47" t="s">
        <v>150</v>
      </c>
      <c r="C8" s="47" t="s">
        <v>149</v>
      </c>
      <c r="D8" s="48">
        <v>1000</v>
      </c>
    </row>
    <row r="9" spans="1:4" s="49" customFormat="1" ht="26" x14ac:dyDescent="0.25">
      <c r="A9" s="46">
        <v>7</v>
      </c>
      <c r="B9" s="47" t="s">
        <v>151</v>
      </c>
      <c r="C9" s="47" t="s">
        <v>152</v>
      </c>
      <c r="D9" s="48">
        <v>1000</v>
      </c>
    </row>
    <row r="10" spans="1:4" s="49" customFormat="1" ht="26" x14ac:dyDescent="0.25">
      <c r="A10" s="46">
        <v>8</v>
      </c>
      <c r="B10" s="47" t="s">
        <v>151</v>
      </c>
      <c r="C10" s="47" t="s">
        <v>153</v>
      </c>
      <c r="D10" s="48">
        <v>1000</v>
      </c>
    </row>
    <row r="11" spans="1:4" s="49" customFormat="1" ht="26" x14ac:dyDescent="0.25">
      <c r="A11" s="46">
        <v>9</v>
      </c>
      <c r="B11" s="47" t="s">
        <v>154</v>
      </c>
      <c r="C11" s="47" t="s">
        <v>118</v>
      </c>
      <c r="D11" s="48">
        <v>1000</v>
      </c>
    </row>
    <row r="12" spans="1:4" s="49" customFormat="1" x14ac:dyDescent="0.25">
      <c r="A12" s="46">
        <v>10</v>
      </c>
      <c r="B12" s="47" t="s">
        <v>156</v>
      </c>
      <c r="C12" s="47" t="s">
        <v>155</v>
      </c>
      <c r="D12" s="48">
        <v>1000</v>
      </c>
    </row>
    <row r="13" spans="1:4" s="49" customFormat="1" ht="26" x14ac:dyDescent="0.25">
      <c r="A13" s="46">
        <v>11</v>
      </c>
      <c r="B13" s="47" t="s">
        <v>157</v>
      </c>
      <c r="C13" s="47" t="s">
        <v>158</v>
      </c>
      <c r="D13" s="48">
        <v>1000</v>
      </c>
    </row>
    <row r="14" spans="1:4" s="49" customFormat="1" ht="26" x14ac:dyDescent="0.25">
      <c r="A14" s="46">
        <v>12</v>
      </c>
      <c r="B14" s="47" t="s">
        <v>159</v>
      </c>
      <c r="C14" s="47" t="s">
        <v>85</v>
      </c>
      <c r="D14" s="48">
        <v>1000</v>
      </c>
    </row>
    <row r="15" spans="1:4" s="49" customFormat="1" ht="26" x14ac:dyDescent="0.25">
      <c r="A15" s="46">
        <v>13</v>
      </c>
      <c r="B15" s="47" t="s">
        <v>160</v>
      </c>
      <c r="C15" s="47" t="s">
        <v>161</v>
      </c>
      <c r="D15" s="48">
        <v>1000</v>
      </c>
    </row>
    <row r="16" spans="1:4" s="49" customFormat="1" ht="26" x14ac:dyDescent="0.25">
      <c r="A16" s="46">
        <v>14</v>
      </c>
      <c r="B16" s="47" t="s">
        <v>162</v>
      </c>
      <c r="C16" s="47" t="s">
        <v>163</v>
      </c>
      <c r="D16" s="48">
        <v>1000</v>
      </c>
    </row>
    <row r="17" spans="1:4" s="49" customFormat="1" ht="26" x14ac:dyDescent="0.25">
      <c r="A17" s="46">
        <v>15</v>
      </c>
      <c r="B17" s="47" t="s">
        <v>164</v>
      </c>
      <c r="C17" s="47" t="s">
        <v>128</v>
      </c>
      <c r="D17" s="48">
        <v>1000</v>
      </c>
    </row>
    <row r="18" spans="1:4" s="10" customFormat="1" x14ac:dyDescent="0.25">
      <c r="D18" s="16">
        <f>SUM(D3:D17)</f>
        <v>15000</v>
      </c>
    </row>
  </sheetData>
  <autoFilter ref="A2:D18" xr:uid="{00000000-0009-0000-0000-000006000000}"/>
  <mergeCells count="1">
    <mergeCell ref="A1:D1"/>
  </mergeCells>
  <phoneticPr fontId="18" type="noConversion"/>
  <conditionalFormatting sqref="C9">
    <cfRule type="duplicateValues" dxfId="9" priority="18"/>
  </conditionalFormatting>
  <conditionalFormatting sqref="C10">
    <cfRule type="duplicateValues" dxfId="8" priority="13"/>
  </conditionalFormatting>
  <conditionalFormatting sqref="C11">
    <cfRule type="duplicateValues" dxfId="7" priority="12"/>
  </conditionalFormatting>
  <conditionalFormatting sqref="C12">
    <cfRule type="duplicateValues" dxfId="6" priority="22"/>
  </conditionalFormatting>
  <conditionalFormatting sqref="C13">
    <cfRule type="duplicateValues" dxfId="5" priority="21"/>
  </conditionalFormatting>
  <conditionalFormatting sqref="C14">
    <cfRule type="duplicateValues" dxfId="4" priority="19"/>
  </conditionalFormatting>
  <conditionalFormatting sqref="C15">
    <cfRule type="duplicateValues" dxfId="3" priority="16"/>
  </conditionalFormatting>
  <conditionalFormatting sqref="C16">
    <cfRule type="duplicateValues" dxfId="2" priority="15"/>
  </conditionalFormatting>
  <conditionalFormatting sqref="C17">
    <cfRule type="duplicateValues" dxfId="1" priority="10"/>
  </conditionalFormatting>
  <conditionalFormatting sqref="C2:C8">
    <cfRule type="duplicateValues" dxfId="0" priority="24"/>
  </conditionalFormatting>
  <pageMargins left="0.25" right="0.25" top="0.31458333333333299" bottom="0.35416666666666702" header="0.29861111111111099" footer="0.29861111111111099"/>
  <pageSetup paperSize="9" scale="84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3"/>
  <sheetViews>
    <sheetView tabSelected="1" topLeftCell="A8" zoomScale="112" workbookViewId="0">
      <selection sqref="A1:D1"/>
    </sheetView>
  </sheetViews>
  <sheetFormatPr defaultColWidth="9" defaultRowHeight="14" x14ac:dyDescent="0.25"/>
  <cols>
    <col min="1" max="1" width="5.36328125" customWidth="1"/>
    <col min="3" max="3" width="13.7265625" customWidth="1"/>
    <col min="4" max="4" width="16.36328125" customWidth="1"/>
  </cols>
  <sheetData>
    <row r="1" spans="1:4" ht="50.15" customHeight="1" x14ac:dyDescent="0.25">
      <c r="A1" s="39" t="s">
        <v>166</v>
      </c>
      <c r="B1" s="39"/>
      <c r="C1" s="39"/>
      <c r="D1" s="39"/>
    </row>
    <row r="2" spans="1:4" s="1" customFormat="1" ht="15.5" x14ac:dyDescent="0.25">
      <c r="A2" s="4" t="s">
        <v>0</v>
      </c>
      <c r="B2" s="4" t="s">
        <v>2</v>
      </c>
      <c r="C2" s="5" t="s">
        <v>3</v>
      </c>
      <c r="D2" s="6" t="s">
        <v>4</v>
      </c>
    </row>
    <row r="3" spans="1:4" s="2" customFormat="1" ht="20.149999999999999" customHeight="1" x14ac:dyDescent="0.25">
      <c r="A3" s="7">
        <v>1</v>
      </c>
      <c r="B3" s="7" t="s">
        <v>167</v>
      </c>
      <c r="C3" s="8">
        <v>21303051</v>
      </c>
      <c r="D3" s="9">
        <v>2655</v>
      </c>
    </row>
    <row r="4" spans="1:4" s="2" customFormat="1" ht="20.149999999999999" customHeight="1" x14ac:dyDescent="0.25">
      <c r="A4" s="7">
        <v>2</v>
      </c>
      <c r="B4" s="7" t="s">
        <v>141</v>
      </c>
      <c r="C4" s="8">
        <v>22328101</v>
      </c>
      <c r="D4" s="9">
        <v>4175</v>
      </c>
    </row>
    <row r="5" spans="1:4" s="2" customFormat="1" ht="20.149999999999999" customHeight="1" x14ac:dyDescent="0.25">
      <c r="A5" s="7">
        <v>3</v>
      </c>
      <c r="B5" s="7" t="s">
        <v>168</v>
      </c>
      <c r="C5" s="8">
        <v>22328014</v>
      </c>
      <c r="D5" s="9">
        <v>615</v>
      </c>
    </row>
    <row r="6" spans="1:4" s="2" customFormat="1" ht="20.149999999999999" customHeight="1" x14ac:dyDescent="0.25">
      <c r="A6" s="7">
        <v>4</v>
      </c>
      <c r="B6" s="7" t="s">
        <v>169</v>
      </c>
      <c r="C6" s="8">
        <v>23328061</v>
      </c>
      <c r="D6" s="9">
        <v>1750</v>
      </c>
    </row>
    <row r="7" spans="1:4" s="2" customFormat="1" ht="20.149999999999999" customHeight="1" x14ac:dyDescent="0.25">
      <c r="A7" s="7">
        <v>5</v>
      </c>
      <c r="B7" s="7" t="s">
        <v>85</v>
      </c>
      <c r="C7" s="8">
        <v>24213170</v>
      </c>
      <c r="D7" s="9">
        <v>100</v>
      </c>
    </row>
    <row r="8" spans="1:4" s="2" customFormat="1" ht="20.149999999999999" customHeight="1" x14ac:dyDescent="0.25">
      <c r="A8" s="7">
        <v>6</v>
      </c>
      <c r="B8" s="7" t="s">
        <v>170</v>
      </c>
      <c r="C8" s="7">
        <v>24331010</v>
      </c>
      <c r="D8" s="9">
        <v>260</v>
      </c>
    </row>
    <row r="9" spans="1:4" s="2" customFormat="1" ht="20.149999999999999" customHeight="1" x14ac:dyDescent="0.25">
      <c r="A9" s="7">
        <v>7</v>
      </c>
      <c r="B9" s="7" t="s">
        <v>171</v>
      </c>
      <c r="C9" s="7">
        <v>24213160</v>
      </c>
      <c r="D9" s="9">
        <v>310</v>
      </c>
    </row>
    <row r="10" spans="1:4" s="2" customFormat="1" ht="20.149999999999999" customHeight="1" x14ac:dyDescent="0.25">
      <c r="A10" s="7">
        <v>8</v>
      </c>
      <c r="B10" s="7" t="s">
        <v>172</v>
      </c>
      <c r="C10" s="7">
        <v>24331019</v>
      </c>
      <c r="D10" s="9">
        <v>300</v>
      </c>
    </row>
    <row r="11" spans="1:4" s="2" customFormat="1" ht="20.149999999999999" customHeight="1" x14ac:dyDescent="0.25">
      <c r="A11" s="7">
        <v>9</v>
      </c>
      <c r="B11" s="7" t="s">
        <v>153</v>
      </c>
      <c r="C11" s="7">
        <v>22328017</v>
      </c>
      <c r="D11" s="9">
        <v>745</v>
      </c>
    </row>
    <row r="12" spans="1:4" s="2" customFormat="1" ht="20.149999999999999" customHeight="1" x14ac:dyDescent="0.25">
      <c r="A12" s="7">
        <v>10</v>
      </c>
      <c r="B12" s="7" t="s">
        <v>173</v>
      </c>
      <c r="C12" s="8">
        <v>24331099</v>
      </c>
      <c r="D12" s="9">
        <v>100</v>
      </c>
    </row>
    <row r="13" spans="1:4" s="2" customFormat="1" ht="20.149999999999999" customHeight="1" x14ac:dyDescent="0.25">
      <c r="A13" s="7">
        <v>11</v>
      </c>
      <c r="B13" s="7" t="s">
        <v>174</v>
      </c>
      <c r="C13" s="8">
        <v>24331093</v>
      </c>
      <c r="D13" s="9">
        <v>410</v>
      </c>
    </row>
    <row r="14" spans="1:4" s="2" customFormat="1" ht="20.149999999999999" customHeight="1" x14ac:dyDescent="0.25">
      <c r="A14" s="7">
        <v>12</v>
      </c>
      <c r="B14" s="8" t="s">
        <v>175</v>
      </c>
      <c r="C14" s="8">
        <v>24331064</v>
      </c>
      <c r="D14" s="9">
        <v>25</v>
      </c>
    </row>
    <row r="15" spans="1:4" s="2" customFormat="1" ht="20.149999999999999" customHeight="1" x14ac:dyDescent="0.25">
      <c r="A15" s="7">
        <v>13</v>
      </c>
      <c r="B15" s="7" t="s">
        <v>165</v>
      </c>
      <c r="C15" s="8">
        <v>24213182</v>
      </c>
      <c r="D15" s="9">
        <v>230</v>
      </c>
    </row>
    <row r="16" spans="1:4" s="2" customFormat="1" ht="20.149999999999999" customHeight="1" x14ac:dyDescent="0.25">
      <c r="A16" s="7">
        <v>14</v>
      </c>
      <c r="B16" s="7" t="s">
        <v>176</v>
      </c>
      <c r="C16" s="8">
        <v>23328078</v>
      </c>
      <c r="D16" s="9">
        <v>1765</v>
      </c>
    </row>
    <row r="17" spans="1:4" s="2" customFormat="1" ht="20.149999999999999" customHeight="1" x14ac:dyDescent="0.25">
      <c r="A17" s="7">
        <v>15</v>
      </c>
      <c r="B17" s="7" t="s">
        <v>177</v>
      </c>
      <c r="C17" s="8">
        <v>24213176</v>
      </c>
      <c r="D17" s="9">
        <v>300</v>
      </c>
    </row>
    <row r="18" spans="1:4" s="2" customFormat="1" ht="20.149999999999999" customHeight="1" x14ac:dyDescent="0.25">
      <c r="A18" s="7">
        <v>16</v>
      </c>
      <c r="B18" s="7" t="s">
        <v>178</v>
      </c>
      <c r="C18" s="8">
        <v>22213157</v>
      </c>
      <c r="D18" s="9">
        <v>2100</v>
      </c>
    </row>
    <row r="19" spans="1:4" s="2" customFormat="1" ht="20.149999999999999" customHeight="1" x14ac:dyDescent="0.25">
      <c r="A19" s="7">
        <v>17</v>
      </c>
      <c r="B19" s="8" t="s">
        <v>179</v>
      </c>
      <c r="C19" s="8">
        <v>24213164</v>
      </c>
      <c r="D19" s="9">
        <v>150</v>
      </c>
    </row>
    <row r="20" spans="1:4" s="2" customFormat="1" ht="20.149999999999999" customHeight="1" x14ac:dyDescent="0.25">
      <c r="A20" s="7">
        <v>18</v>
      </c>
      <c r="B20" s="7" t="s">
        <v>180</v>
      </c>
      <c r="C20" s="8">
        <v>24331081</v>
      </c>
      <c r="D20" s="9">
        <v>40</v>
      </c>
    </row>
    <row r="21" spans="1:4" s="2" customFormat="1" ht="20.149999999999999" customHeight="1" x14ac:dyDescent="0.25">
      <c r="A21" s="7">
        <v>19</v>
      </c>
      <c r="B21" s="7" t="s">
        <v>181</v>
      </c>
      <c r="C21" s="8">
        <v>23328060</v>
      </c>
      <c r="D21" s="9">
        <v>375</v>
      </c>
    </row>
    <row r="22" spans="1:4" s="2" customFormat="1" ht="15.5" x14ac:dyDescent="0.25">
      <c r="A22" s="7"/>
      <c r="B22" s="41" t="s">
        <v>182</v>
      </c>
      <c r="C22" s="42"/>
      <c r="D22" s="9">
        <f>SUM(D3:D21)</f>
        <v>16405</v>
      </c>
    </row>
    <row r="23" spans="1:4" s="3" customFormat="1" x14ac:dyDescent="0.25"/>
  </sheetData>
  <autoFilter ref="A2:D22" xr:uid="{00000000-0009-0000-0000-000007000000}"/>
  <mergeCells count="2">
    <mergeCell ref="A1:D1"/>
    <mergeCell ref="B22:C22"/>
  </mergeCells>
  <phoneticPr fontId="1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3</vt:i4>
      </vt:variant>
    </vt:vector>
  </HeadingPairs>
  <TitlesOfParts>
    <vt:vector size="10" baseType="lpstr">
      <vt:lpstr>研究生励志助学金</vt:lpstr>
      <vt:lpstr>研究生学业奖助金</vt:lpstr>
      <vt:lpstr>研究生优秀毕业生奖学金</vt:lpstr>
      <vt:lpstr>本科生励志助学金</vt:lpstr>
      <vt:lpstr>体育竞赛奖学金</vt:lpstr>
      <vt:lpstr>优秀青年骨干奖学金</vt:lpstr>
      <vt:lpstr>传播贡献奖学金</vt:lpstr>
      <vt:lpstr>体育竞赛奖学金!Print_Titles</vt:lpstr>
      <vt:lpstr>研究生学业奖助金!Print_Titles</vt:lpstr>
      <vt:lpstr>优秀青年骨干奖学金!Print_Titles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 H</cp:lastModifiedBy>
  <dcterms:created xsi:type="dcterms:W3CDTF">2025-11-10T07:33:00Z</dcterms:created>
  <dcterms:modified xsi:type="dcterms:W3CDTF">2025-11-19T13:25:15Z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1977E27359B748639E35EB44C12C105F_11</vt:lpwstr>
  </property>
  <property fmtid="{D5CDD505-2E9C-101B-9397-08002B2CF9AE}" pid="3" name="KSOProductBuildVer">
    <vt:lpwstr>2052-12.1.0.23542</vt:lpwstr>
  </property>
</Properties>
</file>